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28" i="1" l="1"/>
  <c r="N2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8" i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3" i="1" l="1"/>
  <c r="G14" i="1"/>
  <c r="G4" i="1"/>
  <c r="G5" i="1"/>
  <c r="G6" i="1"/>
  <c r="G7" i="1"/>
  <c r="G8" i="1"/>
  <c r="G9" i="1"/>
  <c r="G10" i="1"/>
  <c r="G11" i="1"/>
  <c r="G12" i="1"/>
  <c r="G3" i="1"/>
</calcChain>
</file>

<file path=xl/sharedStrings.xml><?xml version="1.0" encoding="utf-8"?>
<sst xmlns="http://schemas.openxmlformats.org/spreadsheetml/2006/main" count="240" uniqueCount="132">
  <si>
    <t>Смета на монтаж ГВС и ХВС</t>
  </si>
  <si>
    <t>№</t>
  </si>
  <si>
    <t>Наименование работ</t>
  </si>
  <si>
    <t>ед.изм.</t>
  </si>
  <si>
    <t>Кол-во</t>
  </si>
  <si>
    <t>Цена</t>
  </si>
  <si>
    <t>Всего</t>
  </si>
  <si>
    <t>Монтаж трубы п/п d20</t>
  </si>
  <si>
    <t>м.п.</t>
  </si>
  <si>
    <t>Монтаж фильтра грубой очистки</t>
  </si>
  <si>
    <t>точка</t>
  </si>
  <si>
    <t>Монтаж фильтра тонкой очистки</t>
  </si>
  <si>
    <t>Монтаж водонагревателя 80лит.</t>
  </si>
  <si>
    <t>шт.</t>
  </si>
  <si>
    <t>Обвязка водонагревателя</t>
  </si>
  <si>
    <t>Монтаж ХВС унитаза</t>
  </si>
  <si>
    <t>Монтаж ХВС стир. машина</t>
  </si>
  <si>
    <t>Монтаж ХВС,ГВС раковины</t>
  </si>
  <si>
    <t xml:space="preserve">точка </t>
  </si>
  <si>
    <t>Монтаж ХВС,ГВС ванны</t>
  </si>
  <si>
    <t>Установка обогревающего кабеля</t>
  </si>
  <si>
    <t>Монтаж шарового крана</t>
  </si>
  <si>
    <t>Монтаж кран-мини</t>
  </si>
  <si>
    <t>Монтаж соединений(американка)</t>
  </si>
  <si>
    <t>Крепление труб ,бурение отверстий</t>
  </si>
  <si>
    <t>Установка ,сборка унитаза</t>
  </si>
  <si>
    <t>Установка,сборка раковины</t>
  </si>
  <si>
    <t>Установка, подключение ванны</t>
  </si>
  <si>
    <t>Бурение отверстий в полу d50</t>
  </si>
  <si>
    <t>Монтаж трубы d50</t>
  </si>
  <si>
    <t>ИТОГО:</t>
  </si>
  <si>
    <t>Список материалов</t>
  </si>
  <si>
    <t>Наименование материалов</t>
  </si>
  <si>
    <t>кол-во</t>
  </si>
  <si>
    <t>Индивидуальная скидка на монтажные работы 7%</t>
  </si>
  <si>
    <t>Труба п/п d20 армированная</t>
  </si>
  <si>
    <t>20м</t>
  </si>
  <si>
    <t>Муфта комбинированная d20х1/2",р/н</t>
  </si>
  <si>
    <t>7шт</t>
  </si>
  <si>
    <t>Муфта комбинированная d20х3/4",р/в</t>
  </si>
  <si>
    <t>1шт</t>
  </si>
  <si>
    <t>Соединение (американка)метал.1"х3/4</t>
  </si>
  <si>
    <t>2шт</t>
  </si>
  <si>
    <t>Соединение (американка)п/п,20х3/4,р/н</t>
  </si>
  <si>
    <t>Соед.(амер.)20х1/2",р/в</t>
  </si>
  <si>
    <t>Фильтр колба 10",3/4,р/в</t>
  </si>
  <si>
    <t>Тройник (латунь) 1",р/в</t>
  </si>
  <si>
    <t>Муфта для обогревающего кабеля</t>
  </si>
  <si>
    <t>Кабель обогревающий 2м-4м</t>
  </si>
  <si>
    <t>Муфта ПНД 32х1",р/н</t>
  </si>
  <si>
    <t>Удлинитель 5см,1/2"</t>
  </si>
  <si>
    <t>Тройник 1/2",р/в</t>
  </si>
  <si>
    <t>Нипель 1/2"</t>
  </si>
  <si>
    <t>Кран  со штуцером(для слива) 1/2",р/н</t>
  </si>
  <si>
    <t>Угол п/п d20,90градусов</t>
  </si>
  <si>
    <t>20шт</t>
  </si>
  <si>
    <t>Угол п/п d20,45градусов</t>
  </si>
  <si>
    <t>Муфта соеденительная п/п d20</t>
  </si>
  <si>
    <t>6шт</t>
  </si>
  <si>
    <t>Клипсы</t>
  </si>
  <si>
    <t>30шт</t>
  </si>
  <si>
    <t>Саморезы по дереву</t>
  </si>
  <si>
    <t>50шт</t>
  </si>
  <si>
    <t>Крепеж для раковины к стене</t>
  </si>
  <si>
    <t>Кран для стир.машины 3/4,р/н</t>
  </si>
  <si>
    <t>Гибкая подводка(г/г) дл.50см,1/2"</t>
  </si>
  <si>
    <t>Крепеж для водонагревателя(кастыль)d20</t>
  </si>
  <si>
    <t>4шт</t>
  </si>
  <si>
    <t>Фановый стояк(белый)40-50см,45-90гр.</t>
  </si>
  <si>
    <t>Тройник п/п d20</t>
  </si>
  <si>
    <t>8шт</t>
  </si>
  <si>
    <t>Кран п/п,d20(под пайку)</t>
  </si>
  <si>
    <t>Труба d50(канализ.серая)</t>
  </si>
  <si>
    <t>10м</t>
  </si>
  <si>
    <t>Угол 90гр. d50(канализ.серая)</t>
  </si>
  <si>
    <t>3шт</t>
  </si>
  <si>
    <t>Тройник d50</t>
  </si>
  <si>
    <t>Тройник d50 с отводом в 45гр.</t>
  </si>
  <si>
    <t>Утеплитель(энергофлекс)d50</t>
  </si>
  <si>
    <t>Труба d50;50cм.</t>
  </si>
  <si>
    <t>Ед.изм</t>
  </si>
  <si>
    <t>Стоимость</t>
  </si>
  <si>
    <t>Наименование материала</t>
  </si>
  <si>
    <t>СМЕТА на водоразводку</t>
  </si>
  <si>
    <t>Установка спаренных фильтров</t>
  </si>
  <si>
    <t>Сборка:кабинки</t>
  </si>
  <si>
    <t>унитаза</t>
  </si>
  <si>
    <t>мойки кух</t>
  </si>
  <si>
    <t>раковины</t>
  </si>
  <si>
    <t>Итого:</t>
  </si>
  <si>
    <t>Фильтры</t>
  </si>
  <si>
    <t>Соединение (американка)1/2"х20 р/н</t>
  </si>
  <si>
    <t>Саморезы</t>
  </si>
  <si>
    <t>Кран мини</t>
  </si>
  <si>
    <t>Кран для слива 1/2"</t>
  </si>
  <si>
    <t>Тройник 1/2"</t>
  </si>
  <si>
    <t>Крепление для водогрейки</t>
  </si>
  <si>
    <t>Соединение (американка)1х20р/в</t>
  </si>
  <si>
    <t>Соединение (американка)1"х1"р/н</t>
  </si>
  <si>
    <t>Кран 1" г/ш</t>
  </si>
  <si>
    <t>Гибкая подводка  дл.50см,1/2"х1/2"г/т</t>
  </si>
  <si>
    <t>Гибкая подводка 1,20см г/т</t>
  </si>
  <si>
    <t>Насос</t>
  </si>
  <si>
    <t>Трос</t>
  </si>
  <si>
    <t>Клапан для слива</t>
  </si>
  <si>
    <t>Кран 3/4 г/ш</t>
  </si>
  <si>
    <t>Кран 1/2"</t>
  </si>
  <si>
    <t>Тройник (латунь)3/4</t>
  </si>
  <si>
    <t>Нипель1/2"*1/2"</t>
  </si>
  <si>
    <t>Тройник ПНД 32*32*32</t>
  </si>
  <si>
    <t>Угол ПНД32</t>
  </si>
  <si>
    <t>Труба 25</t>
  </si>
  <si>
    <t>Штуцер 20х3/4 р/в</t>
  </si>
  <si>
    <t>Бак 100литров.</t>
  </si>
  <si>
    <t>Реле давления</t>
  </si>
  <si>
    <t>п/п труба 32</t>
  </si>
  <si>
    <t>Итого за материалы</t>
  </si>
  <si>
    <t>Итого за работу</t>
  </si>
  <si>
    <t>Земляные работы</t>
  </si>
  <si>
    <t>Отверстия в бетонном кольце</t>
  </si>
  <si>
    <t>Ед.Изм</t>
  </si>
  <si>
    <t>м.</t>
  </si>
  <si>
    <t>Клапан обратный 1"</t>
  </si>
  <si>
    <t>Муфта ПНД 32Х1" Р/Н</t>
  </si>
  <si>
    <t>Подводка гибкая 1",1м</t>
  </si>
  <si>
    <t>Хомуты для троса(нержав.)</t>
  </si>
  <si>
    <t>Манометр радиальный</t>
  </si>
  <si>
    <t>Пятиходовик</t>
  </si>
  <si>
    <t>Кран1"г/ш</t>
  </si>
  <si>
    <t>Труба ПНД 32</t>
  </si>
  <si>
    <t>Муфта комбинированная 32х1" р/в</t>
  </si>
  <si>
    <t>Смета на водоснабжение с колодца глубиной 5,5м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</si>
</sst>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tabSelected="1" topLeftCell="B1" workbookViewId="0">
      <selection activeCell="J1" sqref="J1"/>
    </sheetView>
  </sheetViews>
  <sheetFormatPr defaultRowHeight="15" x14ac:dyDescent="0.25"/>
  <cols>
    <col min="3" max="3" width="42.140625" customWidth="1"/>
    <col min="4" max="4" width="11.28515625" customWidth="1"/>
    <col min="5" max="5" width="9.85546875" customWidth="1"/>
    <col min="6" max="6" width="11.140625" customWidth="1"/>
    <col min="7" max="7" width="11.85546875" customWidth="1"/>
    <col min="8" max="8" width="3.28515625" customWidth="1"/>
    <col min="10" max="10" width="40.85546875" customWidth="1"/>
    <col min="13" max="13" width="10" customWidth="1"/>
  </cols>
  <sheetData>
    <row r="1" spans="2:14" ht="30.75" customHeight="1" x14ac:dyDescent="0.25">
      <c r="C1" t="s">
        <v>83</v>
      </c>
      <c r="J1" t="s">
        <v>131</v>
      </c>
    </row>
    <row r="2" spans="2:14" x14ac:dyDescent="0.25">
      <c r="B2" s="1" t="s">
        <v>1</v>
      </c>
      <c r="C2" s="1" t="s">
        <v>2</v>
      </c>
      <c r="D2" s="1" t="s">
        <v>80</v>
      </c>
      <c r="E2" s="1" t="s">
        <v>4</v>
      </c>
      <c r="F2" s="1" t="s">
        <v>81</v>
      </c>
      <c r="G2" s="1" t="s">
        <v>6</v>
      </c>
      <c r="I2" s="1" t="s">
        <v>1</v>
      </c>
      <c r="J2" s="1" t="s">
        <v>82</v>
      </c>
      <c r="K2" s="1" t="s">
        <v>4</v>
      </c>
      <c r="L2" s="1" t="s">
        <v>120</v>
      </c>
      <c r="M2" s="1" t="s">
        <v>5</v>
      </c>
      <c r="N2" s="5" t="s">
        <v>6</v>
      </c>
    </row>
    <row r="3" spans="2:14" x14ac:dyDescent="0.25">
      <c r="B3" s="1">
        <v>1</v>
      </c>
      <c r="C3" s="1" t="s">
        <v>12</v>
      </c>
      <c r="D3" s="1" t="s">
        <v>13</v>
      </c>
      <c r="E3" s="1">
        <v>1</v>
      </c>
      <c r="F3" s="1">
        <v>5000</v>
      </c>
      <c r="G3" s="1">
        <f>E3*F3</f>
        <v>5000</v>
      </c>
      <c r="I3" s="1">
        <v>1</v>
      </c>
      <c r="J3" s="1" t="s">
        <v>102</v>
      </c>
      <c r="K3" s="1">
        <v>1</v>
      </c>
      <c r="L3" s="1" t="s">
        <v>13</v>
      </c>
      <c r="M3" s="1">
        <v>12500</v>
      </c>
      <c r="N3" s="1">
        <f>K3*M3</f>
        <v>12500</v>
      </c>
    </row>
    <row r="4" spans="2:14" x14ac:dyDescent="0.25">
      <c r="B4" s="1">
        <v>2</v>
      </c>
      <c r="C4" s="1" t="s">
        <v>14</v>
      </c>
      <c r="D4" s="1" t="s">
        <v>10</v>
      </c>
      <c r="E4" s="1">
        <v>2</v>
      </c>
      <c r="F4" s="1">
        <v>1500</v>
      </c>
      <c r="G4" s="1">
        <f t="shared" ref="G4:G12" si="0">E4*F4</f>
        <v>3000</v>
      </c>
      <c r="I4" s="1">
        <v>2</v>
      </c>
      <c r="J4" s="1" t="s">
        <v>129</v>
      </c>
      <c r="K4" s="1">
        <v>20</v>
      </c>
      <c r="L4" s="1" t="s">
        <v>8</v>
      </c>
      <c r="M4" s="1">
        <v>52</v>
      </c>
      <c r="N4" s="1">
        <f t="shared" ref="N4:N26" si="1">K4*M4</f>
        <v>1040</v>
      </c>
    </row>
    <row r="5" spans="2:14" x14ac:dyDescent="0.25">
      <c r="B5" s="1">
        <v>3</v>
      </c>
      <c r="C5" s="1" t="s">
        <v>15</v>
      </c>
      <c r="D5" s="1" t="s">
        <v>10</v>
      </c>
      <c r="E5" s="1">
        <v>1</v>
      </c>
      <c r="F5" s="1">
        <v>1500</v>
      </c>
      <c r="G5" s="1">
        <f t="shared" si="0"/>
        <v>1500</v>
      </c>
      <c r="I5" s="1">
        <v>3</v>
      </c>
      <c r="J5" s="1" t="s">
        <v>103</v>
      </c>
      <c r="K5" s="1">
        <v>7</v>
      </c>
      <c r="L5" s="1" t="s">
        <v>121</v>
      </c>
      <c r="M5" s="1">
        <v>70</v>
      </c>
      <c r="N5" s="1">
        <f t="shared" si="1"/>
        <v>490</v>
      </c>
    </row>
    <row r="6" spans="2:14" x14ac:dyDescent="0.25">
      <c r="B6" s="1">
        <v>4</v>
      </c>
      <c r="C6" s="1" t="s">
        <v>19</v>
      </c>
      <c r="D6" s="1" t="s">
        <v>10</v>
      </c>
      <c r="E6" s="1">
        <v>2</v>
      </c>
      <c r="F6" s="1">
        <v>1500</v>
      </c>
      <c r="G6" s="1">
        <f t="shared" si="0"/>
        <v>3000</v>
      </c>
      <c r="I6" s="1">
        <v>4</v>
      </c>
      <c r="J6" s="1" t="s">
        <v>104</v>
      </c>
      <c r="K6" s="1">
        <v>1</v>
      </c>
      <c r="L6" s="1" t="s">
        <v>13</v>
      </c>
      <c r="M6" s="1">
        <v>700</v>
      </c>
      <c r="N6" s="1">
        <f t="shared" si="1"/>
        <v>700</v>
      </c>
    </row>
    <row r="7" spans="2:14" x14ac:dyDescent="0.25">
      <c r="B7" s="1">
        <v>5</v>
      </c>
      <c r="C7" s="1" t="s">
        <v>17</v>
      </c>
      <c r="D7" s="1" t="s">
        <v>18</v>
      </c>
      <c r="E7" s="1">
        <v>2</v>
      </c>
      <c r="F7" s="1">
        <v>1500</v>
      </c>
      <c r="G7" s="1">
        <f t="shared" si="0"/>
        <v>3000</v>
      </c>
      <c r="I7" s="1">
        <v>5</v>
      </c>
      <c r="J7" s="1" t="s">
        <v>122</v>
      </c>
      <c r="K7" s="1">
        <v>1</v>
      </c>
      <c r="L7" s="1" t="s">
        <v>13</v>
      </c>
      <c r="M7" s="1">
        <v>700</v>
      </c>
      <c r="N7" s="1">
        <f t="shared" si="1"/>
        <v>700</v>
      </c>
    </row>
    <row r="8" spans="2:14" x14ac:dyDescent="0.25">
      <c r="B8" s="1">
        <v>6</v>
      </c>
      <c r="C8" s="1" t="s">
        <v>84</v>
      </c>
      <c r="D8" s="1" t="s">
        <v>13</v>
      </c>
      <c r="E8" s="1">
        <v>1</v>
      </c>
      <c r="F8" s="1">
        <v>3000</v>
      </c>
      <c r="G8" s="1">
        <f t="shared" si="0"/>
        <v>3000</v>
      </c>
      <c r="I8" s="1">
        <v>6</v>
      </c>
      <c r="J8" s="1" t="s">
        <v>105</v>
      </c>
      <c r="K8" s="1">
        <v>2</v>
      </c>
      <c r="L8" s="1" t="s">
        <v>13</v>
      </c>
      <c r="M8" s="1">
        <v>500</v>
      </c>
      <c r="N8" s="1">
        <f t="shared" si="1"/>
        <v>1000</v>
      </c>
    </row>
    <row r="9" spans="2:14" x14ac:dyDescent="0.25">
      <c r="B9" s="1">
        <v>7</v>
      </c>
      <c r="C9" s="1" t="s">
        <v>85</v>
      </c>
      <c r="D9" s="1" t="s">
        <v>13</v>
      </c>
      <c r="E9" s="1">
        <v>1</v>
      </c>
      <c r="F9" s="1">
        <v>3000</v>
      </c>
      <c r="G9" s="1">
        <f t="shared" si="0"/>
        <v>3000</v>
      </c>
      <c r="I9" s="1">
        <v>7</v>
      </c>
      <c r="J9" s="1" t="s">
        <v>106</v>
      </c>
      <c r="K9" s="1">
        <v>1</v>
      </c>
      <c r="L9" s="1" t="s">
        <v>13</v>
      </c>
      <c r="M9" s="1">
        <v>350</v>
      </c>
      <c r="N9" s="1">
        <f t="shared" si="1"/>
        <v>350</v>
      </c>
    </row>
    <row r="10" spans="2:14" x14ac:dyDescent="0.25">
      <c r="B10" s="1">
        <v>8</v>
      </c>
      <c r="C10" s="1" t="s">
        <v>86</v>
      </c>
      <c r="D10" s="1" t="s">
        <v>13</v>
      </c>
      <c r="E10" s="1">
        <v>1</v>
      </c>
      <c r="F10" s="1">
        <v>1500</v>
      </c>
      <c r="G10" s="1">
        <f t="shared" si="0"/>
        <v>1500</v>
      </c>
      <c r="I10" s="1">
        <v>8</v>
      </c>
      <c r="J10" s="1" t="s">
        <v>107</v>
      </c>
      <c r="K10" s="1">
        <v>1</v>
      </c>
      <c r="L10" s="1" t="s">
        <v>13</v>
      </c>
      <c r="M10" s="1">
        <v>300</v>
      </c>
      <c r="N10" s="1">
        <f t="shared" si="1"/>
        <v>300</v>
      </c>
    </row>
    <row r="11" spans="2:14" x14ac:dyDescent="0.25">
      <c r="B11" s="1">
        <v>9</v>
      </c>
      <c r="C11" s="1" t="s">
        <v>87</v>
      </c>
      <c r="D11" s="1" t="s">
        <v>13</v>
      </c>
      <c r="E11" s="1">
        <v>1</v>
      </c>
      <c r="F11" s="1">
        <v>1500</v>
      </c>
      <c r="G11" s="1">
        <f t="shared" si="0"/>
        <v>1500</v>
      </c>
      <c r="I11" s="1">
        <v>9</v>
      </c>
      <c r="J11" s="1" t="s">
        <v>108</v>
      </c>
      <c r="K11" s="1">
        <v>1</v>
      </c>
      <c r="L11" s="1" t="s">
        <v>13</v>
      </c>
      <c r="M11" s="1">
        <v>150</v>
      </c>
      <c r="N11" s="1">
        <f t="shared" si="1"/>
        <v>150</v>
      </c>
    </row>
    <row r="12" spans="2:14" x14ac:dyDescent="0.25">
      <c r="B12" s="1">
        <v>10</v>
      </c>
      <c r="C12" s="1" t="s">
        <v>88</v>
      </c>
      <c r="D12" s="1" t="s">
        <v>13</v>
      </c>
      <c r="E12" s="1">
        <v>1</v>
      </c>
      <c r="F12" s="1">
        <v>3000</v>
      </c>
      <c r="G12" s="1">
        <f t="shared" si="0"/>
        <v>3000</v>
      </c>
      <c r="I12" s="1">
        <v>10</v>
      </c>
      <c r="J12" s="1" t="s">
        <v>109</v>
      </c>
      <c r="K12" s="1">
        <v>1</v>
      </c>
      <c r="L12" s="1" t="s">
        <v>13</v>
      </c>
      <c r="M12" s="1">
        <v>325</v>
      </c>
      <c r="N12" s="1">
        <f t="shared" si="1"/>
        <v>325</v>
      </c>
    </row>
    <row r="13" spans="2:14" x14ac:dyDescent="0.25">
      <c r="B13" s="1"/>
      <c r="C13" s="1"/>
      <c r="D13" s="1"/>
      <c r="E13" s="1"/>
      <c r="F13" s="1"/>
      <c r="G13" s="1"/>
      <c r="I13" s="1">
        <v>11</v>
      </c>
      <c r="J13" s="1" t="s">
        <v>110</v>
      </c>
      <c r="K13" s="1">
        <v>1</v>
      </c>
      <c r="L13" s="1" t="s">
        <v>13</v>
      </c>
      <c r="M13" s="1">
        <v>180</v>
      </c>
      <c r="N13" s="1">
        <f t="shared" si="1"/>
        <v>180</v>
      </c>
    </row>
    <row r="14" spans="2:14" x14ac:dyDescent="0.25">
      <c r="B14" s="1"/>
      <c r="C14" s="1" t="s">
        <v>89</v>
      </c>
      <c r="D14" s="1"/>
      <c r="E14" s="1"/>
      <c r="F14" s="1"/>
      <c r="G14" s="1">
        <f>G3+G4+G5+G6+G7+G8+G9+G10+G11+G12</f>
        <v>27500</v>
      </c>
      <c r="I14" s="1">
        <v>12</v>
      </c>
      <c r="J14" s="1" t="s">
        <v>111</v>
      </c>
      <c r="K14" s="1">
        <v>3</v>
      </c>
      <c r="L14" s="1" t="s">
        <v>8</v>
      </c>
      <c r="M14" s="1">
        <v>45</v>
      </c>
      <c r="N14" s="1">
        <f t="shared" si="1"/>
        <v>135</v>
      </c>
    </row>
    <row r="15" spans="2:14" x14ac:dyDescent="0.25">
      <c r="B15" s="3"/>
      <c r="C15" s="3"/>
      <c r="D15" s="3"/>
      <c r="I15" s="1">
        <v>13</v>
      </c>
      <c r="J15" s="1" t="s">
        <v>112</v>
      </c>
      <c r="K15" s="1">
        <v>1</v>
      </c>
      <c r="L15" s="1" t="s">
        <v>13</v>
      </c>
      <c r="M15" s="1">
        <v>90</v>
      </c>
      <c r="N15" s="1">
        <f t="shared" si="1"/>
        <v>90</v>
      </c>
    </row>
    <row r="16" spans="2:14" x14ac:dyDescent="0.25">
      <c r="B16" s="4"/>
      <c r="C16" s="4" t="s">
        <v>31</v>
      </c>
      <c r="D16" s="4"/>
      <c r="I16" s="1">
        <v>14</v>
      </c>
      <c r="J16" s="1" t="s">
        <v>125</v>
      </c>
      <c r="K16" s="1">
        <v>4</v>
      </c>
      <c r="L16" s="1" t="s">
        <v>13</v>
      </c>
      <c r="M16" s="1">
        <v>50</v>
      </c>
      <c r="N16" s="1">
        <f t="shared" si="1"/>
        <v>200</v>
      </c>
    </row>
    <row r="17" spans="2:14" x14ac:dyDescent="0.25">
      <c r="B17" s="2" t="s">
        <v>1</v>
      </c>
      <c r="C17" s="2" t="s">
        <v>32</v>
      </c>
      <c r="D17" s="2" t="s">
        <v>33</v>
      </c>
      <c r="E17" s="5" t="s">
        <v>80</v>
      </c>
      <c r="F17" s="1" t="s">
        <v>5</v>
      </c>
      <c r="G17" s="1" t="s">
        <v>6</v>
      </c>
      <c r="I17" s="1">
        <v>15</v>
      </c>
      <c r="J17" s="1" t="s">
        <v>113</v>
      </c>
      <c r="K17" s="1">
        <v>1</v>
      </c>
      <c r="L17" s="1" t="s">
        <v>13</v>
      </c>
      <c r="M17" s="1">
        <v>6480</v>
      </c>
      <c r="N17" s="1">
        <f t="shared" si="1"/>
        <v>6480</v>
      </c>
    </row>
    <row r="18" spans="2:14" x14ac:dyDescent="0.25">
      <c r="B18" s="1">
        <v>1</v>
      </c>
      <c r="C18" s="1" t="s">
        <v>35</v>
      </c>
      <c r="D18" s="1">
        <v>20</v>
      </c>
      <c r="E18" s="1" t="s">
        <v>8</v>
      </c>
      <c r="F18" s="1">
        <v>60</v>
      </c>
      <c r="G18" s="1">
        <f>D18*F18</f>
        <v>1200</v>
      </c>
      <c r="I18" s="1">
        <v>16</v>
      </c>
      <c r="J18" s="1" t="s">
        <v>114</v>
      </c>
      <c r="K18" s="1">
        <v>1</v>
      </c>
      <c r="L18" s="1" t="s">
        <v>13</v>
      </c>
      <c r="M18" s="1">
        <v>900</v>
      </c>
      <c r="N18" s="1">
        <f t="shared" si="1"/>
        <v>900</v>
      </c>
    </row>
    <row r="19" spans="2:14" x14ac:dyDescent="0.25">
      <c r="B19" s="1">
        <v>2</v>
      </c>
      <c r="C19" s="1" t="s">
        <v>37</v>
      </c>
      <c r="D19" s="1">
        <v>8</v>
      </c>
      <c r="E19" s="1" t="s">
        <v>13</v>
      </c>
      <c r="F19" s="1">
        <v>140</v>
      </c>
      <c r="G19" s="1">
        <f t="shared" ref="G19:G32" si="2">D19*F19</f>
        <v>1120</v>
      </c>
      <c r="I19" s="1">
        <v>17</v>
      </c>
      <c r="J19" s="1" t="s">
        <v>126</v>
      </c>
      <c r="K19" s="1">
        <v>1</v>
      </c>
      <c r="L19" s="1" t="s">
        <v>13</v>
      </c>
      <c r="M19" s="1">
        <v>500</v>
      </c>
      <c r="N19" s="1">
        <f t="shared" si="1"/>
        <v>500</v>
      </c>
    </row>
    <row r="20" spans="2:14" x14ac:dyDescent="0.25">
      <c r="B20" s="1">
        <v>3</v>
      </c>
      <c r="C20" s="1" t="s">
        <v>90</v>
      </c>
      <c r="D20" s="1">
        <v>2</v>
      </c>
      <c r="E20" s="1" t="s">
        <v>13</v>
      </c>
      <c r="F20" s="1"/>
      <c r="G20" s="1">
        <f t="shared" si="2"/>
        <v>0</v>
      </c>
      <c r="I20" s="1">
        <v>18</v>
      </c>
      <c r="J20" s="1" t="s">
        <v>127</v>
      </c>
      <c r="K20" s="1">
        <v>1</v>
      </c>
      <c r="L20" s="1" t="s">
        <v>13</v>
      </c>
      <c r="M20" s="1">
        <v>700</v>
      </c>
      <c r="N20" s="1">
        <f t="shared" si="1"/>
        <v>700</v>
      </c>
    </row>
    <row r="21" spans="2:14" x14ac:dyDescent="0.25">
      <c r="B21" s="1">
        <v>4</v>
      </c>
      <c r="C21" s="1" t="s">
        <v>91</v>
      </c>
      <c r="D21" s="1">
        <v>2</v>
      </c>
      <c r="E21" s="1" t="s">
        <v>13</v>
      </c>
      <c r="F21" s="1"/>
      <c r="G21" s="1">
        <f t="shared" si="2"/>
        <v>0</v>
      </c>
      <c r="I21" s="1">
        <v>19</v>
      </c>
      <c r="J21" s="1" t="s">
        <v>128</v>
      </c>
      <c r="K21" s="1">
        <v>1</v>
      </c>
      <c r="L21" s="1" t="s">
        <v>13</v>
      </c>
      <c r="M21" s="1">
        <v>700</v>
      </c>
      <c r="N21" s="1">
        <f t="shared" si="1"/>
        <v>700</v>
      </c>
    </row>
    <row r="22" spans="2:14" x14ac:dyDescent="0.25">
      <c r="B22" s="1">
        <v>5</v>
      </c>
      <c r="C22" s="1" t="s">
        <v>59</v>
      </c>
      <c r="D22" s="1">
        <v>30</v>
      </c>
      <c r="E22" s="1" t="s">
        <v>13</v>
      </c>
      <c r="F22" s="1"/>
      <c r="G22" s="1">
        <f t="shared" si="2"/>
        <v>0</v>
      </c>
      <c r="I22" s="1">
        <v>20</v>
      </c>
      <c r="J22" s="1" t="s">
        <v>115</v>
      </c>
      <c r="K22" s="1">
        <v>2</v>
      </c>
      <c r="L22" s="1" t="s">
        <v>8</v>
      </c>
      <c r="M22" s="1">
        <v>100</v>
      </c>
      <c r="N22" s="1">
        <f t="shared" si="1"/>
        <v>200</v>
      </c>
    </row>
    <row r="23" spans="2:14" x14ac:dyDescent="0.25">
      <c r="B23" s="1">
        <v>6</v>
      </c>
      <c r="C23" s="1" t="s">
        <v>92</v>
      </c>
      <c r="D23" s="1">
        <v>50</v>
      </c>
      <c r="E23" s="1" t="s">
        <v>13</v>
      </c>
      <c r="F23" s="1"/>
      <c r="G23" s="1">
        <f t="shared" si="2"/>
        <v>0</v>
      </c>
      <c r="I23" s="1">
        <v>21</v>
      </c>
      <c r="J23" s="1" t="s">
        <v>130</v>
      </c>
      <c r="K23" s="1">
        <v>2</v>
      </c>
      <c r="L23" s="1" t="s">
        <v>13</v>
      </c>
      <c r="M23" s="1">
        <v>180</v>
      </c>
      <c r="N23" s="1">
        <f t="shared" si="1"/>
        <v>360</v>
      </c>
    </row>
    <row r="24" spans="2:14" x14ac:dyDescent="0.25">
      <c r="B24" s="1">
        <v>7</v>
      </c>
      <c r="C24" s="1" t="s">
        <v>93</v>
      </c>
      <c r="D24" s="1">
        <v>8</v>
      </c>
      <c r="E24" s="1" t="s">
        <v>13</v>
      </c>
      <c r="F24" s="1"/>
      <c r="G24" s="1">
        <f t="shared" si="2"/>
        <v>0</v>
      </c>
      <c r="I24" s="1">
        <v>22</v>
      </c>
      <c r="J24" s="1" t="s">
        <v>123</v>
      </c>
      <c r="K24" s="1">
        <v>2</v>
      </c>
      <c r="L24" s="1" t="s">
        <v>13</v>
      </c>
      <c r="M24" s="1">
        <v>325</v>
      </c>
      <c r="N24" s="1">
        <f t="shared" si="1"/>
        <v>650</v>
      </c>
    </row>
    <row r="25" spans="2:14" x14ac:dyDescent="0.25">
      <c r="B25" s="1">
        <v>8</v>
      </c>
      <c r="C25" s="1" t="s">
        <v>95</v>
      </c>
      <c r="D25" s="1">
        <v>1</v>
      </c>
      <c r="E25" s="1" t="s">
        <v>13</v>
      </c>
      <c r="F25" s="1"/>
      <c r="G25" s="1">
        <f t="shared" si="2"/>
        <v>0</v>
      </c>
      <c r="I25" s="1">
        <v>23</v>
      </c>
      <c r="J25" s="1" t="s">
        <v>124</v>
      </c>
      <c r="K25" s="1">
        <v>1</v>
      </c>
      <c r="L25" s="1" t="s">
        <v>13</v>
      </c>
      <c r="M25" s="1">
        <v>730</v>
      </c>
      <c r="N25" s="1">
        <f t="shared" si="1"/>
        <v>730</v>
      </c>
    </row>
    <row r="26" spans="2:14" x14ac:dyDescent="0.25">
      <c r="B26" s="1">
        <v>9</v>
      </c>
      <c r="C26" s="1" t="s">
        <v>94</v>
      </c>
      <c r="D26" s="1">
        <v>1</v>
      </c>
      <c r="E26" s="1" t="s">
        <v>13</v>
      </c>
      <c r="F26" s="1"/>
      <c r="G26" s="1">
        <f t="shared" si="2"/>
        <v>0</v>
      </c>
      <c r="I26" s="1">
        <v>24</v>
      </c>
      <c r="J26" s="1" t="s">
        <v>119</v>
      </c>
      <c r="K26" s="1">
        <v>2</v>
      </c>
      <c r="L26" s="1" t="s">
        <v>13</v>
      </c>
      <c r="M26" s="1">
        <v>500</v>
      </c>
      <c r="N26" s="1">
        <f t="shared" si="1"/>
        <v>1000</v>
      </c>
    </row>
    <row r="27" spans="2:14" x14ac:dyDescent="0.25">
      <c r="B27" s="1">
        <v>10</v>
      </c>
      <c r="C27" s="1" t="s">
        <v>96</v>
      </c>
      <c r="D27" s="1">
        <v>4</v>
      </c>
      <c r="E27" s="1" t="s">
        <v>13</v>
      </c>
      <c r="F27" s="1"/>
      <c r="G27" s="1">
        <f t="shared" si="2"/>
        <v>0</v>
      </c>
      <c r="I27" s="1"/>
      <c r="J27" s="1" t="s">
        <v>116</v>
      </c>
      <c r="K27" s="1"/>
      <c r="L27" s="1"/>
      <c r="M27" s="1"/>
      <c r="N27" s="1">
        <f>N3+N4+N5+N6+N7+N8+N9+N10+N11+N12+N13+N14+N15+N16+N17+N18+N19+N20+N21+N22+N23+N24+N25+N26</f>
        <v>30380</v>
      </c>
    </row>
    <row r="28" spans="2:14" x14ac:dyDescent="0.25">
      <c r="B28" s="1">
        <v>11</v>
      </c>
      <c r="C28" s="1" t="s">
        <v>97</v>
      </c>
      <c r="D28" s="1">
        <v>1</v>
      </c>
      <c r="E28" s="1" t="s">
        <v>13</v>
      </c>
      <c r="F28" s="1"/>
      <c r="G28" s="1">
        <f t="shared" si="2"/>
        <v>0</v>
      </c>
      <c r="I28" s="1"/>
      <c r="J28" s="1" t="s">
        <v>117</v>
      </c>
      <c r="K28" s="1"/>
      <c r="L28" s="1"/>
      <c r="M28" s="1"/>
      <c r="N28" s="1">
        <f>N27*45%</f>
        <v>13671</v>
      </c>
    </row>
    <row r="29" spans="2:14" x14ac:dyDescent="0.25">
      <c r="B29" s="1">
        <v>12</v>
      </c>
      <c r="C29" s="1" t="s">
        <v>98</v>
      </c>
      <c r="D29" s="1">
        <v>1</v>
      </c>
      <c r="E29" s="1" t="s">
        <v>13</v>
      </c>
      <c r="F29" s="1"/>
      <c r="G29" s="1">
        <f t="shared" si="2"/>
        <v>0</v>
      </c>
      <c r="I29" s="1"/>
      <c r="J29" s="1" t="s">
        <v>118</v>
      </c>
      <c r="K29" s="1"/>
      <c r="L29" s="1"/>
      <c r="M29" s="1"/>
      <c r="N29" s="1">
        <v>6300</v>
      </c>
    </row>
    <row r="30" spans="2:14" x14ac:dyDescent="0.25">
      <c r="B30" s="1">
        <v>13</v>
      </c>
      <c r="C30" s="1" t="s">
        <v>99</v>
      </c>
      <c r="D30" s="1">
        <v>1</v>
      </c>
      <c r="E30" s="1" t="s">
        <v>13</v>
      </c>
      <c r="F30" s="1"/>
      <c r="G30" s="1">
        <f t="shared" si="2"/>
        <v>0</v>
      </c>
      <c r="I30" s="1"/>
      <c r="J30" s="1"/>
      <c r="K30" s="1"/>
      <c r="L30" s="1"/>
      <c r="M30" s="1"/>
      <c r="N30" s="1"/>
    </row>
    <row r="31" spans="2:14" x14ac:dyDescent="0.25">
      <c r="B31" s="1">
        <v>14</v>
      </c>
      <c r="C31" s="1" t="s">
        <v>100</v>
      </c>
      <c r="D31" s="1">
        <v>1</v>
      </c>
      <c r="E31" s="1" t="s">
        <v>13</v>
      </c>
      <c r="F31" s="1"/>
      <c r="G31" s="1">
        <f t="shared" si="2"/>
        <v>0</v>
      </c>
      <c r="I31" s="1"/>
      <c r="J31" s="1"/>
      <c r="K31" s="1"/>
      <c r="L31" s="1"/>
      <c r="M31" s="1"/>
      <c r="N31" s="1"/>
    </row>
    <row r="32" spans="2:14" x14ac:dyDescent="0.25">
      <c r="B32" s="1">
        <v>15</v>
      </c>
      <c r="C32" s="1" t="s">
        <v>101</v>
      </c>
      <c r="D32" s="1">
        <v>1</v>
      </c>
      <c r="E32" s="1" t="s">
        <v>13</v>
      </c>
      <c r="F32" s="1"/>
      <c r="G32" s="1">
        <f t="shared" si="2"/>
        <v>0</v>
      </c>
      <c r="I32" s="1"/>
      <c r="J32" s="1"/>
      <c r="K32" s="1"/>
      <c r="L32" s="1"/>
      <c r="M32" s="1"/>
      <c r="N3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7"/>
  <sheetViews>
    <sheetView topLeftCell="A11" workbookViewId="0">
      <selection activeCell="B23" sqref="B23:D57"/>
    </sheetView>
  </sheetViews>
  <sheetFormatPr defaultRowHeight="15" x14ac:dyDescent="0.25"/>
  <cols>
    <col min="3" max="3" width="40.5703125" customWidth="1"/>
    <col min="4" max="4" width="11.140625" customWidth="1"/>
  </cols>
  <sheetData>
    <row r="1" spans="2:7" x14ac:dyDescent="0.25">
      <c r="C1" t="s">
        <v>0</v>
      </c>
    </row>
    <row r="2" spans="2:7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2:7" x14ac:dyDescent="0.25">
      <c r="B3">
        <v>1</v>
      </c>
      <c r="C3" t="s">
        <v>7</v>
      </c>
      <c r="D3" t="s">
        <v>8</v>
      </c>
      <c r="E3">
        <v>20</v>
      </c>
      <c r="F3">
        <v>190</v>
      </c>
      <c r="G3">
        <v>3800</v>
      </c>
    </row>
    <row r="4" spans="2:7" x14ac:dyDescent="0.25">
      <c r="B4">
        <v>2</v>
      </c>
      <c r="C4" t="s">
        <v>9</v>
      </c>
      <c r="D4" t="s">
        <v>10</v>
      </c>
      <c r="E4">
        <v>1</v>
      </c>
      <c r="F4">
        <v>1500</v>
      </c>
      <c r="G4">
        <v>1500</v>
      </c>
    </row>
    <row r="5" spans="2:7" x14ac:dyDescent="0.25">
      <c r="B5">
        <v>3</v>
      </c>
      <c r="C5" t="s">
        <v>11</v>
      </c>
      <c r="D5" t="s">
        <v>10</v>
      </c>
      <c r="E5">
        <v>1</v>
      </c>
      <c r="F5">
        <v>1500</v>
      </c>
      <c r="G5">
        <v>1500</v>
      </c>
    </row>
    <row r="6" spans="2:7" x14ac:dyDescent="0.25">
      <c r="B6">
        <v>4</v>
      </c>
      <c r="C6" t="s">
        <v>12</v>
      </c>
      <c r="D6" t="s">
        <v>13</v>
      </c>
      <c r="E6">
        <v>1</v>
      </c>
      <c r="F6">
        <v>5000</v>
      </c>
      <c r="G6">
        <v>5000</v>
      </c>
    </row>
    <row r="7" spans="2:7" x14ac:dyDescent="0.25">
      <c r="B7">
        <v>5</v>
      </c>
      <c r="C7" t="s">
        <v>14</v>
      </c>
      <c r="D7" t="s">
        <v>10</v>
      </c>
      <c r="E7">
        <v>2</v>
      </c>
      <c r="F7">
        <v>1500</v>
      </c>
      <c r="G7">
        <v>3000</v>
      </c>
    </row>
    <row r="8" spans="2:7" x14ac:dyDescent="0.25">
      <c r="B8">
        <v>6</v>
      </c>
      <c r="C8" t="s">
        <v>15</v>
      </c>
      <c r="D8" t="s">
        <v>10</v>
      </c>
      <c r="E8">
        <v>1</v>
      </c>
      <c r="F8">
        <v>1500</v>
      </c>
      <c r="G8">
        <v>1500</v>
      </c>
    </row>
    <row r="9" spans="2:7" x14ac:dyDescent="0.25">
      <c r="B9">
        <v>7</v>
      </c>
      <c r="C9" t="s">
        <v>16</v>
      </c>
      <c r="D9" t="s">
        <v>10</v>
      </c>
      <c r="E9">
        <v>1</v>
      </c>
      <c r="F9">
        <v>1500</v>
      </c>
      <c r="G9">
        <v>1500</v>
      </c>
    </row>
    <row r="10" spans="2:7" x14ac:dyDescent="0.25">
      <c r="B10">
        <v>8</v>
      </c>
      <c r="C10" t="s">
        <v>17</v>
      </c>
      <c r="D10" t="s">
        <v>18</v>
      </c>
      <c r="E10">
        <v>2</v>
      </c>
      <c r="F10">
        <v>1500</v>
      </c>
      <c r="G10">
        <v>3000</v>
      </c>
    </row>
    <row r="11" spans="2:7" x14ac:dyDescent="0.25">
      <c r="B11">
        <v>9</v>
      </c>
      <c r="C11" t="s">
        <v>19</v>
      </c>
      <c r="D11" t="s">
        <v>10</v>
      </c>
      <c r="E11">
        <v>2</v>
      </c>
      <c r="F11">
        <v>1500</v>
      </c>
      <c r="G11">
        <v>3000</v>
      </c>
    </row>
    <row r="12" spans="2:7" x14ac:dyDescent="0.25">
      <c r="B12">
        <v>10</v>
      </c>
      <c r="C12" t="s">
        <v>20</v>
      </c>
      <c r="D12" t="s">
        <v>13</v>
      </c>
      <c r="E12">
        <v>1</v>
      </c>
      <c r="F12">
        <v>2000</v>
      </c>
      <c r="G12">
        <v>2000</v>
      </c>
    </row>
    <row r="13" spans="2:7" x14ac:dyDescent="0.25">
      <c r="B13">
        <v>11</v>
      </c>
      <c r="C13" t="s">
        <v>21</v>
      </c>
      <c r="D13" t="s">
        <v>13</v>
      </c>
      <c r="E13">
        <v>3</v>
      </c>
      <c r="F13">
        <v>250</v>
      </c>
      <c r="G13">
        <v>750</v>
      </c>
    </row>
    <row r="14" spans="2:7" x14ac:dyDescent="0.25">
      <c r="B14">
        <v>12</v>
      </c>
      <c r="C14" t="s">
        <v>22</v>
      </c>
      <c r="D14" t="s">
        <v>13</v>
      </c>
      <c r="E14">
        <v>8</v>
      </c>
      <c r="F14">
        <v>100</v>
      </c>
      <c r="G14">
        <v>800</v>
      </c>
    </row>
    <row r="15" spans="2:7" x14ac:dyDescent="0.25">
      <c r="B15">
        <v>13</v>
      </c>
      <c r="C15" t="s">
        <v>23</v>
      </c>
      <c r="D15" t="s">
        <v>13</v>
      </c>
      <c r="E15">
        <v>4</v>
      </c>
      <c r="F15">
        <v>300</v>
      </c>
      <c r="G15">
        <v>1200</v>
      </c>
    </row>
    <row r="16" spans="2:7" x14ac:dyDescent="0.25">
      <c r="B16">
        <v>14</v>
      </c>
      <c r="C16" t="s">
        <v>24</v>
      </c>
      <c r="D16" t="s">
        <v>13</v>
      </c>
      <c r="E16">
        <v>30</v>
      </c>
      <c r="F16">
        <v>30</v>
      </c>
      <c r="G16">
        <v>900</v>
      </c>
    </row>
    <row r="17" spans="2:7" x14ac:dyDescent="0.25">
      <c r="B17">
        <v>15</v>
      </c>
      <c r="C17" t="s">
        <v>25</v>
      </c>
      <c r="D17" t="s">
        <v>13</v>
      </c>
      <c r="E17">
        <v>1</v>
      </c>
      <c r="F17">
        <v>1500</v>
      </c>
      <c r="G17">
        <v>1500</v>
      </c>
    </row>
    <row r="18" spans="2:7" x14ac:dyDescent="0.25">
      <c r="B18">
        <v>16</v>
      </c>
      <c r="C18" t="s">
        <v>26</v>
      </c>
      <c r="D18" t="s">
        <v>13</v>
      </c>
      <c r="E18">
        <v>1</v>
      </c>
      <c r="F18">
        <v>2000</v>
      </c>
      <c r="G18">
        <v>2000</v>
      </c>
    </row>
    <row r="19" spans="2:7" x14ac:dyDescent="0.25">
      <c r="B19">
        <v>17</v>
      </c>
      <c r="C19" t="s">
        <v>27</v>
      </c>
      <c r="D19" t="s">
        <v>13</v>
      </c>
      <c r="E19">
        <v>1</v>
      </c>
      <c r="F19">
        <v>3000</v>
      </c>
      <c r="G19">
        <v>3000</v>
      </c>
    </row>
    <row r="20" spans="2:7" x14ac:dyDescent="0.25">
      <c r="B20">
        <v>18</v>
      </c>
      <c r="C20" t="s">
        <v>28</v>
      </c>
      <c r="D20" t="s">
        <v>13</v>
      </c>
      <c r="E20">
        <v>3</v>
      </c>
      <c r="F20">
        <v>500</v>
      </c>
      <c r="G20">
        <v>1500</v>
      </c>
    </row>
    <row r="21" spans="2:7" x14ac:dyDescent="0.25">
      <c r="B21">
        <v>19</v>
      </c>
      <c r="C21" t="s">
        <v>29</v>
      </c>
      <c r="D21" t="s">
        <v>8</v>
      </c>
      <c r="E21">
        <v>8</v>
      </c>
      <c r="F21">
        <v>300</v>
      </c>
      <c r="G21">
        <v>2400</v>
      </c>
    </row>
    <row r="22" spans="2:7" x14ac:dyDescent="0.25">
      <c r="F22" t="s">
        <v>30</v>
      </c>
      <c r="G22">
        <v>39850</v>
      </c>
    </row>
    <row r="23" spans="2:7" x14ac:dyDescent="0.25">
      <c r="C23" t="s">
        <v>31</v>
      </c>
    </row>
    <row r="24" spans="2:7" x14ac:dyDescent="0.25">
      <c r="B24" t="s">
        <v>1</v>
      </c>
      <c r="C24" t="s">
        <v>32</v>
      </c>
      <c r="D24" t="s">
        <v>33</v>
      </c>
      <c r="F24" t="s">
        <v>34</v>
      </c>
    </row>
    <row r="25" spans="2:7" x14ac:dyDescent="0.25">
      <c r="B25">
        <v>1</v>
      </c>
      <c r="C25" t="s">
        <v>35</v>
      </c>
      <c r="D25" t="s">
        <v>36</v>
      </c>
    </row>
    <row r="26" spans="2:7" x14ac:dyDescent="0.25">
      <c r="B26">
        <v>2</v>
      </c>
      <c r="C26" t="s">
        <v>37</v>
      </c>
      <c r="D26" t="s">
        <v>38</v>
      </c>
    </row>
    <row r="27" spans="2:7" x14ac:dyDescent="0.25">
      <c r="B27">
        <v>3</v>
      </c>
      <c r="C27" t="s">
        <v>39</v>
      </c>
      <c r="D27" t="s">
        <v>40</v>
      </c>
    </row>
    <row r="28" spans="2:7" x14ac:dyDescent="0.25">
      <c r="B28">
        <v>4</v>
      </c>
      <c r="C28" t="s">
        <v>41</v>
      </c>
      <c r="D28" t="s">
        <v>42</v>
      </c>
    </row>
    <row r="29" spans="2:7" x14ac:dyDescent="0.25">
      <c r="B29">
        <v>5</v>
      </c>
      <c r="C29" t="s">
        <v>43</v>
      </c>
      <c r="D29" t="s">
        <v>40</v>
      </c>
    </row>
    <row r="30" spans="2:7" x14ac:dyDescent="0.25">
      <c r="B30">
        <v>6</v>
      </c>
      <c r="C30" t="s">
        <v>44</v>
      </c>
      <c r="D30" t="s">
        <v>42</v>
      </c>
    </row>
    <row r="31" spans="2:7" x14ac:dyDescent="0.25">
      <c r="B31">
        <v>7</v>
      </c>
      <c r="C31" t="s">
        <v>45</v>
      </c>
      <c r="D31" t="s">
        <v>42</v>
      </c>
    </row>
    <row r="32" spans="2:7" x14ac:dyDescent="0.25">
      <c r="B32">
        <v>8</v>
      </c>
      <c r="C32" t="s">
        <v>46</v>
      </c>
      <c r="D32" t="s">
        <v>40</v>
      </c>
    </row>
    <row r="33" spans="2:4" x14ac:dyDescent="0.25">
      <c r="B33">
        <v>9</v>
      </c>
      <c r="C33" t="s">
        <v>47</v>
      </c>
      <c r="D33" t="s">
        <v>40</v>
      </c>
    </row>
    <row r="34" spans="2:4" x14ac:dyDescent="0.25">
      <c r="B34">
        <v>10</v>
      </c>
      <c r="C34" t="s">
        <v>48</v>
      </c>
      <c r="D34" t="s">
        <v>40</v>
      </c>
    </row>
    <row r="35" spans="2:4" x14ac:dyDescent="0.25">
      <c r="B35">
        <v>11</v>
      </c>
      <c r="C35" t="s">
        <v>49</v>
      </c>
      <c r="D35" t="s">
        <v>40</v>
      </c>
    </row>
    <row r="36" spans="2:4" x14ac:dyDescent="0.25">
      <c r="B36">
        <v>12</v>
      </c>
      <c r="C36" t="s">
        <v>50</v>
      </c>
      <c r="D36" t="s">
        <v>40</v>
      </c>
    </row>
    <row r="37" spans="2:4" x14ac:dyDescent="0.25">
      <c r="B37">
        <v>13</v>
      </c>
      <c r="C37" t="s">
        <v>51</v>
      </c>
      <c r="D37" t="s">
        <v>40</v>
      </c>
    </row>
    <row r="38" spans="2:4" x14ac:dyDescent="0.25">
      <c r="B38">
        <v>14</v>
      </c>
      <c r="C38" t="s">
        <v>52</v>
      </c>
      <c r="D38" t="s">
        <v>40</v>
      </c>
    </row>
    <row r="39" spans="2:4" x14ac:dyDescent="0.25">
      <c r="B39">
        <v>15</v>
      </c>
      <c r="C39" t="s">
        <v>53</v>
      </c>
      <c r="D39" t="s">
        <v>40</v>
      </c>
    </row>
    <row r="40" spans="2:4" x14ac:dyDescent="0.25">
      <c r="B40">
        <v>16</v>
      </c>
      <c r="C40" t="s">
        <v>54</v>
      </c>
      <c r="D40" t="s">
        <v>55</v>
      </c>
    </row>
    <row r="41" spans="2:4" x14ac:dyDescent="0.25">
      <c r="B41">
        <v>17</v>
      </c>
      <c r="C41" t="s">
        <v>56</v>
      </c>
      <c r="D41" t="s">
        <v>55</v>
      </c>
    </row>
    <row r="42" spans="2:4" x14ac:dyDescent="0.25">
      <c r="B42">
        <v>18</v>
      </c>
      <c r="C42" t="s">
        <v>57</v>
      </c>
      <c r="D42" t="s">
        <v>58</v>
      </c>
    </row>
    <row r="43" spans="2:4" x14ac:dyDescent="0.25">
      <c r="B43">
        <v>19</v>
      </c>
      <c r="C43" t="s">
        <v>59</v>
      </c>
      <c r="D43" t="s">
        <v>60</v>
      </c>
    </row>
    <row r="44" spans="2:4" x14ac:dyDescent="0.25">
      <c r="B44">
        <v>20</v>
      </c>
      <c r="C44" t="s">
        <v>61</v>
      </c>
      <c r="D44" t="s">
        <v>62</v>
      </c>
    </row>
    <row r="45" spans="2:4" x14ac:dyDescent="0.25">
      <c r="B45">
        <v>21</v>
      </c>
      <c r="C45" t="s">
        <v>63</v>
      </c>
      <c r="D45" t="s">
        <v>40</v>
      </c>
    </row>
    <row r="46" spans="2:4" x14ac:dyDescent="0.25">
      <c r="B46">
        <v>22</v>
      </c>
      <c r="C46" t="s">
        <v>64</v>
      </c>
      <c r="D46" t="s">
        <v>40</v>
      </c>
    </row>
    <row r="47" spans="2:4" x14ac:dyDescent="0.25">
      <c r="B47">
        <v>23</v>
      </c>
      <c r="C47" t="s">
        <v>65</v>
      </c>
      <c r="D47" t="s">
        <v>40</v>
      </c>
    </row>
    <row r="48" spans="2:4" x14ac:dyDescent="0.25">
      <c r="B48">
        <v>24</v>
      </c>
      <c r="C48" t="s">
        <v>66</v>
      </c>
      <c r="D48" t="s">
        <v>67</v>
      </c>
    </row>
    <row r="49" spans="2:4" x14ac:dyDescent="0.25">
      <c r="B49">
        <v>25</v>
      </c>
      <c r="C49" t="s">
        <v>68</v>
      </c>
      <c r="D49" t="s">
        <v>40</v>
      </c>
    </row>
    <row r="50" spans="2:4" x14ac:dyDescent="0.25">
      <c r="B50">
        <v>26</v>
      </c>
      <c r="C50" t="s">
        <v>69</v>
      </c>
      <c r="D50" t="s">
        <v>70</v>
      </c>
    </row>
    <row r="51" spans="2:4" x14ac:dyDescent="0.25">
      <c r="B51">
        <v>27</v>
      </c>
      <c r="C51" t="s">
        <v>71</v>
      </c>
      <c r="D51" t="s">
        <v>42</v>
      </c>
    </row>
    <row r="52" spans="2:4" x14ac:dyDescent="0.25">
      <c r="B52">
        <v>28</v>
      </c>
      <c r="C52" t="s">
        <v>72</v>
      </c>
      <c r="D52" t="s">
        <v>73</v>
      </c>
    </row>
    <row r="53" spans="2:4" x14ac:dyDescent="0.25">
      <c r="B53">
        <v>29</v>
      </c>
      <c r="C53" t="s">
        <v>74</v>
      </c>
      <c r="D53" t="s">
        <v>75</v>
      </c>
    </row>
    <row r="54" spans="2:4" x14ac:dyDescent="0.25">
      <c r="B54">
        <v>30</v>
      </c>
      <c r="C54" t="s">
        <v>76</v>
      </c>
      <c r="D54" t="s">
        <v>42</v>
      </c>
    </row>
    <row r="55" spans="2:4" x14ac:dyDescent="0.25">
      <c r="B55">
        <v>31</v>
      </c>
      <c r="C55" t="s">
        <v>77</v>
      </c>
      <c r="D55" t="s">
        <v>40</v>
      </c>
    </row>
    <row r="56" spans="2:4" x14ac:dyDescent="0.25">
      <c r="B56">
        <v>32</v>
      </c>
      <c r="C56" t="s">
        <v>78</v>
      </c>
      <c r="D56" t="s">
        <v>73</v>
      </c>
    </row>
    <row r="57" spans="2:4" x14ac:dyDescent="0.25">
      <c r="B57">
        <v>33</v>
      </c>
      <c r="C57" t="s">
        <v>79</v>
      </c>
      <c r="D57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Вика</cp:lastModifiedBy>
  <dcterms:created xsi:type="dcterms:W3CDTF">2018-07-23T09:35:32Z</dcterms:created>
  <dcterms:modified xsi:type="dcterms:W3CDTF">2018-07-28T12:10:13Z</dcterms:modified>
</cp:coreProperties>
</file>